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2021\FEBRERO\Punto 06\Gastos Financieros\"/>
    </mc:Choice>
  </mc:AlternateContent>
  <workbookProtection workbookAlgorithmName="SHA-512" workbookHashValue="t8ISCoMhj/PMTW1sCCTbvFw36LvtJQmOGO62zDeBQuos4GWYU0i/Tgp22dxUQCNiAT35OgNVZFqCqRvLSlJ5xw==" workbookSaltValue="sBp2j62EerINw7ffmr1yIA==" workbookSpinCount="100000" lockStructure="1"/>
  <bookViews>
    <workbookView xWindow="0" yWindow="0" windowWidth="20490" windowHeight="7755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<sst xmlns="http://schemas.openxmlformats.org/spreadsheetml/2006/main" count="394" uniqueCount="393">
  <si>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</si>
  <si>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</si>
  <si>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</si>
  <si>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</si>
  <si>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</si>
  <si>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</si>
  <si>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</si>
  <si>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</si>
  <si>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</si>
  <si>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</si>
  <si>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</si>
  <si>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</si>
  <si>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</si>
  <si>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</si>
  <si>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</si>
  <si>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</si>
  <si>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</si>
  <si>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</si>
  <si>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</si>
  <si>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</si>
  <si>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</si>
  <si>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</si>
  <si>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</si>
  <si>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</si>
  <si>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</si>
  <si>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</si>
  <si>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</si>
  <si>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</si>
  <si>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</si>
  <si>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</si>
  <si>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</si>
  <si>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</si>
  <si>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</si>
  <si>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</si>
  <si>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</si>
  <si>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</si>
  <si>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</si>
  <si>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</si>
  <si>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</si>
  <si>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</si>
  <si>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</si>
  <si>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</si>
  <si>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</si>
  <si>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</si>
  <si>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</si>
  <si>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</si>
  <si>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</si>
  <si>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</si>
  <si>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</si>
  <si>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</si>
  <si>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</si>
  <si>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</si>
  <si>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</si>
  <si>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</si>
  <si>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</si>
  <si>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</si>
  <si>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</si>
  <si>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</si>
  <si>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</si>
  <si>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</si>
  <si>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</si>
  <si>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</si>
  <si>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</si>
  <si>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</si>
  <si>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</si>
  <si>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</si>
  <si>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</si>
  <si>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</si>
  <si>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</si>
  <si>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</si>
  <si>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</si>
  <si>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</si>
  <si>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</si>
  <si>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</si>
  <si>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</si>
  <si>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</si>
  <si>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</si>
  <si>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</si>
  <si>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</si>
  <si>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</si>
  <si>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</si>
  <si>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</si>
  <si>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</si>
  <si>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</si>
  <si>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</si>
  <si>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</si>
  <si>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</si>
  <si>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</si>
  <si>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</si>
  <si>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</si>
  <si>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</si>
  <si>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</si>
  <si>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</si>
  <si>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</si>
  <si>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</si>
  <si>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</si>
  <si>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</si>
  <si>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</si>
  <si>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</si>
  <si>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</si>
  <si>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</si>
  <si>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</si>
  <si>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</si>
  <si>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</si>
  <si>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</si>
  <si>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</si>
  <si>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</si>
  <si>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</si>
  <si>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</si>
  <si>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</si>
  <si>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</si>
  <si>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</si>
  <si>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</si>
  <si>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</si>
  <si>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</si>
  <si>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</si>
  <si>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</si>
  <si>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</si>
  <si>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</si>
  <si>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</si>
  <si>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</si>
  <si>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</si>
  <si>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</si>
  <si>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</si>
  <si>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</si>
  <si>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</si>
  <si>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</si>
  <si>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</si>
  <si>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</si>
  <si>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</si>
  <si>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</si>
  <si>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</si>
  <si>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</si>
  <si>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</si>
  <si>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</si>
  <si>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</si>
  <si>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</si>
  <si>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</si>
  <si>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</si>
  <si>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</si>
  <si>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</si>
  <si>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</si>
  <si>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</si>
  <si>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</si>
  <si>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</si>
  <si>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</si>
  <si>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</si>
  <si>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</si>
  <si>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</si>
  <si>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</si>
  <si>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</si>
  <si>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</si>
  <si>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</si>
  <si>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</si>
  <si>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</si>
  <si>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</si>
  <si>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</si>
  <si>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</si>
  <si>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</si>
  <si>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</si>
  <si>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</si>
  <si>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</si>
  <si>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</si>
  <si>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</si>
  <si>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</si>
  <si>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</si>
  <si>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</si>
  <si>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</si>
  <si>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</si>
  <si>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</si>
  <si>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</si>
  <si>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</si>
  <si>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</si>
  <si>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</si>
  <si>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</si>
  <si>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</si>
  <si>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</si>
  <si>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</si>
  <si>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</si>
  <si>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</si>
  <si>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</si>
  <si>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</si>
  <si>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</si>
  <si>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</si>
  <si>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</si>
  <si>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</si>
  <si>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</si>
  <si>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</si>
  <si>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</si>
  <si>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</si>
  <si>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</si>
  <si>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</si>
  <si>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</si>
  <si>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</si>
  <si>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</si>
  <si>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</si>
  <si>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</si>
  <si>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</si>
  <si>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</si>
  <si>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</si>
  <si>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</si>
  <si>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</si>
  <si>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</si>
  <si>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</si>
  <si>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</si>
  <si>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</si>
  <si>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</si>
  <si>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</si>
  <si>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</si>
  <si>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</si>
  <si>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</si>
  <si>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</si>
  <si>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</si>
  <si>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</si>
  <si>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</si>
  <si>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</si>
  <si>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</si>
  <si>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</si>
  <si>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</si>
  <si>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</si>
  <si>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</si>
  <si>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</si>
  <si>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</si>
  <si>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</si>
  <si>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</si>
  <si>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</si>
  <si>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</si>
  <si>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</si>
  <si>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</si>
  <si>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</si>
  <si>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</si>
  <si>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</si>
  <si>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</si>
  <si>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</si>
  <si>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</si>
  <si>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</si>
  <si>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</si>
  <si>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</si>
  <si>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</si>
  <si>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</si>
  <si>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</si>
  <si>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</si>
  <si>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</si>
  <si>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</si>
  <si>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</si>
  <si>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</si>
  <si>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</si>
  <si>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</si>
  <si>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</si>
  <si>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</si>
  <si>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</si>
  <si>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</si>
  <si>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</si>
  <si>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</si>
  <si>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</si>
  <si>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</si>
  <si>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</si>
  <si>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</si>
  <si>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</si>
  <si>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</si>
  <si>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</si>
  <si>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</si>
  <si>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</si>
  <si>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</si>
  <si>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</si>
  <si>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</si>
  <si>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</si>
  <si>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</si>
  <si>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</si>
  <si>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</si>
  <si>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</si>
  <si>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</si>
  <si>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</si>
  <si>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</si>
  <si>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</si>
  <si>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</si>
  <si>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</si>
  <si>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</si>
  <si>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</si>
  <si>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</si>
  <si>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</si>
  <si>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</si>
  <si>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</si>
  <si>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</si>
  <si>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</si>
  <si>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</si>
  <si>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</si>
  <si>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</si>
  <si>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</si>
  <si>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</si>
  <si>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</si>
  <si>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</si>
  <si>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</si>
  <si>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</si>
  <si>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</si>
  <si>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</si>
  <si>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</si>
  <si>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</si>
  <si>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</si>
  <si>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</si>
  <si>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</si>
  <si>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</si>
  <si>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</si>
  <si>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</si>
  <si>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</si>
  <si>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</si>
  <si>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</si>
  <si>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</si>
  <si>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</si>
  <si>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</si>
  <si>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</si>
  <si>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</si>
  <si>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</si>
  <si>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</si>
  <si>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</si>
  <si>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</si>
  <si>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</si>
  <si>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</si>
  <si>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</si>
  <si>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</si>
  <si>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</si>
  <si>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</si>
  <si>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</si>
  <si>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</si>
  <si>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</si>
  <si>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</si>
  <si>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</si>
  <si>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</si>
  <si>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</si>
  <si>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</si>
  <si>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</si>
  <si>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</si>
  <si>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</si>
  <si>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</si>
  <si>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</si>
  <si>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</si>
  <si>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</si>
  <si>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</si>
  <si>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</si>
  <si>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</si>
  <si>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</si>
  <si>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</si>
  <si>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</si>
  <si>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</si>
  <si>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</si>
  <si>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</si>
  <si>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</si>
  <si>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</si>
  <si>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</si>
  <si>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</si>
  <si>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</si>
  <si>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</si>
  <si>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</si>
  <si>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</si>
  <si>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</si>
  <si>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</si>
  <si>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</si>
  <si>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</si>
  <si>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</si>
  <si>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</si>
  <si>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</si>
  <si>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</si>
  <si>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</si>
  <si>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</si>
  <si>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</si>
  <si>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</si>
  <si>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</si>
  <si>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</si>
  <si>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</si>
  <si>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</si>
  <si>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</si>
  <si>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</si>
  <si>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</si>
  <si>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</si>
  <si>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</si>
  <si>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</si>
  <si>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</si>
  <si>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</si>
  <si>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</si>
  <si>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</si>
  <si>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</si>
  <si>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</si>
  <si>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</si>
  <si>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</si>
  <si>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</si>
  <si>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</si>
  <si>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JILOTLÁN DE LOS DOLORES</t>
  </si>
  <si>
    <t>DEL 1 AL 31 DE ENERO DE 2021</t>
  </si>
  <si>
    <t>YDALIA CHAVEZ CONTRERAS</t>
  </si>
  <si>
    <t>EMMANUEL MIRANDA AVALOS</t>
  </si>
  <si>
    <t>PRESIDENTA MUNICIPAL</t>
  </si>
  <si>
    <t>ENCARGADO DE LA HACIENDA PUBLICA MUNICIPAL</t>
  </si>
  <si>
    <t>ASEJ2021-01-18-03-2021-1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</si>
</sst>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28"/>
  <sheetViews>
    <sheetView showGridLines="0" tabSelected="1" topLeftCell="D73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2021</v>
      </c>
      <c r="AG5" s="6">
        <v>2020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2021</v>
      </c>
      <c r="BN5" s="6">
        <v>2020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1373980.16</v>
      </c>
      <c r="AG8" s="16">
        <f>SUM(AG9:AG15)</f>
        <v>1934458.15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56565</v>
      </c>
      <c r="BN8" s="16">
        <f>SUM(BN9:BN17)</f>
        <v>67227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91247.23</v>
      </c>
      <c r="AG9" s="18">
        <v>91941.23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0</v>
      </c>
      <c r="BN9" s="18">
        <v>0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1282732.93</v>
      </c>
      <c r="AG10" s="18">
        <v>1842516.92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0</v>
      </c>
      <c r="BN10" s="18">
        <v>0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0</v>
      </c>
      <c r="BN11" s="18">
        <v>0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0</v>
      </c>
      <c r="BN13" s="18">
        <v>0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56565</v>
      </c>
      <c r="BN15" s="18">
        <v>67227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4509074.95</v>
      </c>
      <c r="AG16" s="16">
        <f>SUM(AG17:AG23)</f>
        <v>4509074.95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9.8699999999999992</v>
      </c>
      <c r="AG19" s="18">
        <v>9.8699999999999992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423195.6</v>
      </c>
      <c r="AG20" s="18">
        <v>423195.6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4085869.48</v>
      </c>
      <c r="AG21" s="18">
        <v>4085869.48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1014285.72</v>
      </c>
      <c r="AG24" s="16">
        <f>SUM(AG25:AG29)</f>
        <v>1014285.72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0</v>
      </c>
      <c r="AG25" s="18">
        <v>0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0</v>
      </c>
      <c r="AG26" s="18">
        <v>0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1014285.72</v>
      </c>
      <c r="AG28" s="18">
        <v>1014285.72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0</v>
      </c>
      <c r="BN29" s="16">
        <f>SUM(BN30:BN32)</f>
        <v>0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0</v>
      </c>
      <c r="BN30" s="18">
        <v>0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0</v>
      </c>
      <c r="BN44" s="16">
        <f>SUM(BN45:BN47)</f>
        <v>0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0</v>
      </c>
      <c r="BN45" s="18">
        <v>0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6897340.8300000001</v>
      </c>
      <c r="AG46" s="22">
        <f>AG8+AG16+AG24+AG30+AG36+AG38+AG41</f>
        <v>7457818.8199999994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56565</v>
      </c>
      <c r="BN48" s="22">
        <f>BN8+BN18+BN22+BN26+BN29+BN33+BN40+BN44</f>
        <v>67227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0</v>
      </c>
      <c r="BN57" s="16">
        <f>SUM(BN58:BN62)</f>
        <v>0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259167919.31999999</v>
      </c>
      <c r="AG59" s="16">
        <f>SUM(AG60:AG66)</f>
        <v>257706225.28999999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4154191.36</v>
      </c>
      <c r="AG60" s="18">
        <v>4154191.36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0</v>
      </c>
      <c r="BN60" s="18">
        <v>0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2743668.96</v>
      </c>
      <c r="AG61" s="18">
        <v>2743668.96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82257335.549999997</v>
      </c>
      <c r="AG62" s="18">
        <v>82257335.549999997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163333710.47999999</v>
      </c>
      <c r="AG63" s="18">
        <v>163333710.47999999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5262756.59</v>
      </c>
      <c r="AG64" s="18">
        <v>3801062.56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483944.18</v>
      </c>
      <c r="AG65" s="18">
        <v>483944.18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932312.2</v>
      </c>
      <c r="AG66" s="18">
        <v>932312.2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11146523.859999999</v>
      </c>
      <c r="AG67" s="16">
        <f>SUM(AG68:AG75)</f>
        <v>11143356.199999999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1317222.29</v>
      </c>
      <c r="AG68" s="18">
        <v>1317222.29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1367584.9</v>
      </c>
      <c r="AG69" s="18">
        <v>1367584.9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0</v>
      </c>
      <c r="AG70" s="18">
        <v>0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3830488.03</v>
      </c>
      <c r="AG71" s="18">
        <v>3830488.03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605325.17000000004</v>
      </c>
      <c r="AG72" s="18">
        <v>605325.17000000004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3896303.47</v>
      </c>
      <c r="AG73" s="18">
        <v>3893135.81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129600</v>
      </c>
      <c r="AG74" s="18">
        <v>129600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16928</v>
      </c>
      <c r="AG76" s="16">
        <f>SUM(AG77:AG81)</f>
        <v>6928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16928</v>
      </c>
      <c r="AG77" s="18">
        <v>6928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0</v>
      </c>
      <c r="BN79" s="25">
        <f>BN50+BN53+BN57+BN63+BN67+BN74</f>
        <v>0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0</v>
      </c>
      <c r="AG80" s="18">
        <v>0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56565</v>
      </c>
      <c r="BN80" s="26">
        <f>BN48+BN79</f>
        <v>67227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-1530761.87</v>
      </c>
      <c r="AG82" s="16">
        <f>SUM(AG83:AG87)</f>
        <v>-1448419.35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0</v>
      </c>
      <c r="BN82" s="16">
        <f>SUM(BN83:BN85)</f>
        <v>0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-1530761.87</v>
      </c>
      <c r="AG85" s="18">
        <v>-1448419.35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0</v>
      </c>
      <c r="BN85" s="18">
        <v>0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275641385.13999999</v>
      </c>
      <c r="BN86" s="16">
        <f>BN87+BN88+BN89+BN94+BN98</f>
        <v>274798681.95999998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842703.18</v>
      </c>
      <c r="BN87" s="18">
        <v>10299658.039999999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274813681.95999998</v>
      </c>
      <c r="BN88" s="18">
        <v>264514023.91999999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-15000</v>
      </c>
      <c r="BN98" s="16">
        <f>SUM(BN99:BN100)</f>
        <v>-15000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-15000</v>
      </c>
      <c r="BN100" s="18">
        <v>-15000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275641385.13999999</v>
      </c>
      <c r="BN104" s="33">
        <f>BN82+BN86+BN101</f>
        <v>274798681.95999998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3">
        <f>AF48+AF53+AF59+AF67+AF76+AF82+AF88+AF95+AF101</f>
        <v>268800609.31</v>
      </c>
      <c r="AG105" s="63">
        <f>AG48+AG53+AG59+AG67+AG76+AG82+AG88+AG95+AG101</f>
        <v>267408090.14000002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2">
        <f>AF46+AF105</f>
        <v>275697950.13999999</v>
      </c>
      <c r="AG106" s="36">
        <f>AG46+AG105</f>
        <v>274865908.96000004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275697950.13999999</v>
      </c>
      <c r="BN106" s="38">
        <f>BN80+BN104</f>
        <v>274865908.95999998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</sheetData>
  <sheetProtection algorithmName="SHA-512" hashValue="X9a5Bd0h+CjrHO+bX33loFvhuUgzRa9tFmPgU2lYBqKbWCpxTe+GmfnIW0DB51QNlBSAn1RVnV43+DQ+3DavYQ==" saltValue="2x9Nme9bAYnfzCJbd/bdxg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&amp;R&amp;"-,Negrita Cursiva"Formato F1 - Estado de Situación Financiera
&amp;"-,Normal"Pagina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RASTRO MUNICIPAL</cp:lastModifiedBy>
  <cp:lastPrinted>2020-12-02T19:39:35Z</cp:lastPrinted>
  <dcterms:created xsi:type="dcterms:W3CDTF">2020-01-21T01:24:36Z</dcterms:created>
  <dcterms:modified xsi:type="dcterms:W3CDTF">2021-05-19T14:23:10Z</dcterms:modified>
</cp:coreProperties>
</file>